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udget Economico Annuale PREC 2" sheetId="1" r:id="rId1"/>
  </sheets>
  <calcPr calcId="162913"/>
</workbook>
</file>

<file path=xl/calcChain.xml><?xml version="1.0" encoding="utf-8"?>
<calcChain xmlns="http://schemas.openxmlformats.org/spreadsheetml/2006/main">
  <c r="D35" i="1" l="1"/>
  <c r="E33" i="1" s="1"/>
  <c r="E56" i="1" s="1"/>
  <c r="E27" i="1"/>
  <c r="D18" i="1"/>
  <c r="D16" i="1" s="1"/>
  <c r="E9" i="1" s="1"/>
  <c r="E30" i="1" l="1"/>
  <c r="E57" i="1" s="1"/>
  <c r="E90" i="1" s="1"/>
  <c r="E92" i="1" s="1"/>
</calcChain>
</file>

<file path=xl/sharedStrings.xml><?xml version="1.0" encoding="utf-8"?>
<sst xmlns="http://schemas.openxmlformats.org/spreadsheetml/2006/main" count="159" uniqueCount="88">
  <si>
    <t>BUDGET ECONOMICO ANNUALE (art. 2 comma 3 d.m. 27/03/2013)</t>
  </si>
  <si>
    <t>ANNO 2020</t>
  </si>
  <si>
    <t xml:space="preserve"> ANNO 2020</t>
  </si>
  <si>
    <t>Parziali</t>
  </si>
  <si>
    <t>Totali</t>
  </si>
  <si>
    <t>A) VALORE DELLA PRODUZIONE</t>
  </si>
  <si>
    <t/>
  </si>
  <si>
    <t>1) Ricavi e proventi per attività istituzionale</t>
  </si>
  <si>
    <t>a) contributo ordinario dello stato</t>
  </si>
  <si>
    <t>b) corrispettivi da contratto di servizio</t>
  </si>
  <si>
    <t>b1) con lo Stato</t>
  </si>
  <si>
    <t>b2) con le Regioni</t>
  </si>
  <si>
    <t>b3) con altri enti pubblici</t>
  </si>
  <si>
    <t>b4) con l'Unione Europea</t>
  </si>
  <si>
    <t>c) contributi in conto esercizio</t>
  </si>
  <si>
    <t>c1) contributi dallo Stato</t>
  </si>
  <si>
    <t>c2) contributi da Regione</t>
  </si>
  <si>
    <t>c3) contributi da altri enti pubblici</t>
  </si>
  <si>
    <t>c4) contributi dall'Unione Europea</t>
  </si>
  <si>
    <t>d) contributi da privati</t>
  </si>
  <si>
    <t>e) proventi fiscali e parafiscali</t>
  </si>
  <si>
    <t>f) ricavi per cessione di prodotti e prestazioni servizi</t>
  </si>
  <si>
    <t>2) variazione delle rimanenze dei prodotti in corso di lavorazione, semilavorati e finiti</t>
  </si>
  <si>
    <t>3) variazioni dei lavori in corso su ordinazione</t>
  </si>
  <si>
    <t>4) incremento di immobili per lavori interni</t>
  </si>
  <si>
    <t>5) altri ricavi e proventi</t>
  </si>
  <si>
    <t>a) quota contributi in conto capitale imputate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</si>
  <si>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</si>
  <si>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</si>
  <si>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</si>
  <si>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</si>
  <si>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</si>
  <si>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</si>
  <si>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</si>
  <si>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di lavoro</t>
  </si>
  <si>
    <t>d) compensi ad organi amministrazione e controllo</t>
  </si>
  <si>
    <t>8) per godimento di beni di terzi</t>
  </si>
  <si>
    <t>9) per il personale</t>
  </si>
  <si>
    <t>a) salari e stipendi</t>
  </si>
  <si>
    <t>b) oneri sociali.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</si>
  <si>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</si>
  <si>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</si>
  <si>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</si>
  <si>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</si>
  <si>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</si>
  <si>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</si>
  <si>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</si>
  <si>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svalutazione dei crediti compresi nell'attivo circolante e delle disposizioni liquide</t>
  </si>
  <si>
    <t>11) variazioni delle rimanenze e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</si>
  <si>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</si>
  <si>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</si>
  <si>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</si>
  <si>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</si>
  <si>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</si>
  <si>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</si>
  <si>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FRA VALORE E COSTI DELLA PRODUZIONE (A-B)</t>
  </si>
  <si>
    <t>C) PROVENTI E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</si>
  <si>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</si>
  <si>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</si>
  <si>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 e di quelli da controllanti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</si>
  <si>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</si>
  <si>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</si>
  <si>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 e di quelli da controllanti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</si>
  <si>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</si>
  <si>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</si>
  <si>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</si>
  <si>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</si>
  <si>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 bis) utili e perdite su cambi</t>
  </si>
  <si>
    <t>Totale proventi ed oneri finanziari (15 + 16 - 17 +- 17 bis)</t>
  </si>
  <si>
    <t>D) RETTIFICHE DI VALORE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</si>
  <si>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</si>
  <si>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</si>
  <si>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</si>
  <si>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</si>
  <si>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</si>
  <si>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 xml:space="preserve"> b) di immobilizzazioni finanziarie che non costituiscono partecipazioni</t>
  </si>
  <si>
    <t>Totale delle rettifiche di valore (18 - 19)</t>
  </si>
  <si>
    <t>E) PROVENTI ED ONERI STRAORDINARI</t>
  </si>
  <si>
    <t>20) proventi, con separata indicazione delle plusvalenze da alienazioni i cui ricavi non sono iscrivibili al n.5)</t>
  </si>
  <si>
    <t>21) oneri, con separata indicazione delle minusvalenze da alienazioni i cui effetti contabili non sono iscrivibili al n. 14) e delle imposte relative ad esercizi precedenti</t>
  </si>
  <si>
    <t>Totale delle partite straordinarie (20 - 21)</t>
  </si>
  <si>
    <t>Risultato prima delle imposte</t>
  </si>
  <si>
    <t>Imposte dell'esercizio, correnti, differite ed anticipate</t>
  </si>
  <si>
    <t>AVANZO (DISAVANZO) ECONOMICO DELL'ESERCIZIO</t>
  </si>
  <si>
    <t>AGG. LUGLIO 2020</t>
  </si>
  <si>
    <t>AGG. DICEMBRE 2020</t>
  </si>
  <si>
    <t>CAMERA DI COMMERCIO I.A.A. DI PORDENONE - UDINE</t>
  </si>
  <si>
    <t>PREVENTIVO 2020 AGGIORNAMENTO DI DICEMBRE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</si>
</sst>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&quot;-&quot;#,##0.00"/>
  </numFmts>
  <fonts count="8" x14ac:knownFonts="1">
    <font>
      <sz val="11"/>
      <color theme="1"/>
      <name val="Calibri"/>
    </font>
    <font>
      <b/>
      <sz val="10"/>
      <color rgb="FFFFFFFF"/>
      <name val="Microsoft Sans Serif"/>
      <family val="2"/>
    </font>
    <font>
      <b/>
      <sz val="10"/>
      <color theme="1"/>
      <name val="Microsoft Sans Serif"/>
      <family val="2"/>
    </font>
    <font>
      <sz val="10"/>
      <color theme="1"/>
      <name val="Microsoft Sans Serif"/>
      <family val="2"/>
    </font>
    <font>
      <b/>
      <sz val="9"/>
      <color theme="1"/>
      <name val="Tahoma"/>
      <family val="2"/>
    </font>
    <font>
      <sz val="9"/>
      <color theme="1"/>
      <name val="Calibri"/>
      <family val="2"/>
    </font>
    <font>
      <b/>
      <sz val="9"/>
      <name val="Tahoma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A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horizontal="left" wrapText="1" indent="2"/>
    </xf>
    <xf numFmtId="164" fontId="3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 wrapText="1" indent="6"/>
    </xf>
    <xf numFmtId="0" fontId="3" fillId="2" borderId="1" xfId="0" applyFont="1" applyFill="1" applyBorder="1" applyAlignment="1">
      <alignment horizontal="left" wrapText="1" indent="9"/>
    </xf>
    <xf numFmtId="0" fontId="2" fillId="2" borderId="1" xfId="0" applyFont="1" applyFill="1" applyBorder="1" applyAlignment="1">
      <alignment horizontal="left" wrapText="1" indent="20"/>
    </xf>
    <xf numFmtId="164" fontId="2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left" wrapText="1" indent="10"/>
    </xf>
    <xf numFmtId="0" fontId="2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164" fontId="3" fillId="2" borderId="6" xfId="0" applyNumberFormat="1" applyFont="1" applyFill="1" applyBorder="1" applyAlignment="1">
      <alignment wrapText="1"/>
    </xf>
    <xf numFmtId="164" fontId="3" fillId="2" borderId="7" xfId="0" applyNumberFormat="1" applyFont="1" applyFill="1" applyBorder="1" applyAlignment="1">
      <alignment wrapText="1"/>
    </xf>
    <xf numFmtId="0" fontId="5" fillId="0" borderId="0" xfId="0" applyFont="1" applyAlignment="1">
      <alignment vertical="center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0" borderId="0" xfId="0" applyFill="1"/>
    <xf numFmtId="0" fontId="2" fillId="2" borderId="1" xfId="0" applyFont="1" applyFill="1" applyBorder="1" applyAlignment="1">
      <alignment horizontal="right" wrapText="1" indent="10"/>
    </xf>
    <xf numFmtId="0" fontId="2" fillId="2" borderId="1" xfId="0" applyFont="1" applyFill="1" applyBorder="1" applyAlignment="1">
      <alignment horizontal="right" wrapText="1" indent="20"/>
    </xf>
    <xf numFmtId="164" fontId="2" fillId="0" borderId="1" xfId="0" applyNumberFormat="1" applyFont="1" applyFill="1" applyBorder="1" applyAlignment="1">
      <alignment horizontal="right" wrapText="1"/>
    </xf>
    <xf numFmtId="164" fontId="3" fillId="0" borderId="2" xfId="0" applyNumberFormat="1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164" fontId="3" fillId="0" borderId="1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>
      <alignment wrapText="1"/>
    </xf>
    <xf numFmtId="0" fontId="0" fillId="0" borderId="1" xfId="0" applyFill="1" applyBorder="1" applyAlignment="1">
      <alignment horizontal="right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right" wrapText="1"/>
    </xf>
    <xf numFmtId="0" fontId="0" fillId="2" borderId="5" xfId="0" applyFill="1" applyBorder="1" applyAlignment="1">
      <alignment horizontal="right" wrapText="1"/>
    </xf>
    <xf numFmtId="0" fontId="3" fillId="2" borderId="4" xfId="0" applyFont="1" applyFill="1" applyBorder="1" applyAlignment="1">
      <alignment horizontal="left" wrapText="1" indent="6"/>
    </xf>
    <xf numFmtId="0" fontId="3" fillId="2" borderId="5" xfId="0" applyFont="1" applyFill="1" applyBorder="1" applyAlignment="1">
      <alignment horizontal="left" wrapText="1" indent="6"/>
    </xf>
    <xf numFmtId="164" fontId="3" fillId="2" borderId="4" xfId="0" applyNumberFormat="1" applyFont="1" applyFill="1" applyBorder="1" applyAlignment="1">
      <alignment horizontal="right" wrapText="1"/>
    </xf>
    <xf numFmtId="164" fontId="3" fillId="2" borderId="5" xfId="0" applyNumberFormat="1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left" wrapText="1" indent="2"/>
    </xf>
    <xf numFmtId="0" fontId="3" fillId="2" borderId="5" xfId="0" applyFont="1" applyFill="1" applyBorder="1" applyAlignment="1">
      <alignment horizontal="left" wrapText="1" indent="2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04924" cy="732542"/>
    <xdr:pic>
      <xdr:nvPicPr>
        <xdr:cNvPr id="3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4" cy="7325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2"/>
  <sheetViews>
    <sheetView showGridLines="0" tabSelected="1" zoomScaleNormal="100" workbookViewId="0">
      <selection activeCell="E97" sqref="E97"/>
    </sheetView>
  </sheetViews>
  <sheetFormatPr defaultRowHeight="15" x14ac:dyDescent="0.25"/>
  <cols>
    <col min="1" max="1" width="82.5703125" customWidth="1"/>
    <col min="2" max="5" width="19" customWidth="1"/>
  </cols>
  <sheetData>
    <row r="2" spans="1:5" x14ac:dyDescent="0.25">
      <c r="A2" s="33" t="s">
        <v>86</v>
      </c>
      <c r="B2" s="33"/>
      <c r="C2" s="33"/>
      <c r="D2" s="33"/>
      <c r="E2" s="33"/>
    </row>
    <row r="3" spans="1:5" x14ac:dyDescent="0.25">
      <c r="A3" s="34" t="s">
        <v>0</v>
      </c>
      <c r="B3" s="34"/>
      <c r="C3" s="34"/>
      <c r="D3" s="34"/>
      <c r="E3" s="34"/>
    </row>
    <row r="4" spans="1:5" s="19" customFormat="1" ht="26.25" customHeight="1" x14ac:dyDescent="0.25">
      <c r="A4" s="35" t="s">
        <v>87</v>
      </c>
      <c r="B4" s="35"/>
      <c r="C4" s="35"/>
      <c r="D4" s="35"/>
      <c r="E4" s="35"/>
    </row>
    <row r="5" spans="1:5" x14ac:dyDescent="0.25">
      <c r="A5" s="20"/>
      <c r="B5" s="31" t="s">
        <v>1</v>
      </c>
      <c r="C5" s="32"/>
      <c r="D5" s="31" t="s">
        <v>2</v>
      </c>
      <c r="E5" s="32"/>
    </row>
    <row r="6" spans="1:5" ht="15" customHeight="1" x14ac:dyDescent="0.25">
      <c r="A6" s="21"/>
      <c r="B6" s="31" t="s">
        <v>84</v>
      </c>
      <c r="C6" s="32"/>
      <c r="D6" s="31" t="s">
        <v>85</v>
      </c>
      <c r="E6" s="32"/>
    </row>
    <row r="7" spans="1:5" x14ac:dyDescent="0.25">
      <c r="A7" s="1"/>
      <c r="B7" s="2" t="s">
        <v>3</v>
      </c>
      <c r="C7" s="2" t="s">
        <v>4</v>
      </c>
      <c r="D7" s="12" t="s">
        <v>3</v>
      </c>
      <c r="E7" s="2" t="s">
        <v>4</v>
      </c>
    </row>
    <row r="8" spans="1:5" x14ac:dyDescent="0.25">
      <c r="A8" s="3" t="s">
        <v>5</v>
      </c>
      <c r="B8" s="4"/>
      <c r="C8" s="4"/>
      <c r="D8" s="14" t="s">
        <v>6</v>
      </c>
      <c r="E8" s="4"/>
    </row>
    <row r="9" spans="1:5" x14ac:dyDescent="0.25">
      <c r="A9" s="5" t="s">
        <v>7</v>
      </c>
      <c r="B9" s="4"/>
      <c r="C9" s="6">
        <v>15144447.98</v>
      </c>
      <c r="D9" s="14" t="s">
        <v>6</v>
      </c>
      <c r="E9" s="6">
        <f>D16+D22+D23</f>
        <v>14870273.92</v>
      </c>
    </row>
    <row r="10" spans="1:5" x14ac:dyDescent="0.25">
      <c r="A10" s="7" t="s">
        <v>8</v>
      </c>
      <c r="B10" s="4"/>
      <c r="C10" s="4"/>
      <c r="D10" s="14" t="s">
        <v>6</v>
      </c>
      <c r="E10" s="4"/>
    </row>
    <row r="11" spans="1:5" x14ac:dyDescent="0.25">
      <c r="A11" s="7" t="s">
        <v>9</v>
      </c>
      <c r="B11" s="4"/>
      <c r="C11" s="4"/>
      <c r="D11" s="14" t="s">
        <v>6</v>
      </c>
      <c r="E11" s="4"/>
    </row>
    <row r="12" spans="1:5" x14ac:dyDescent="0.25">
      <c r="A12" s="8" t="s">
        <v>10</v>
      </c>
      <c r="B12" s="4"/>
      <c r="C12" s="4"/>
      <c r="D12" s="14" t="s">
        <v>6</v>
      </c>
      <c r="E12" s="4"/>
    </row>
    <row r="13" spans="1:5" x14ac:dyDescent="0.25">
      <c r="A13" s="8" t="s">
        <v>11</v>
      </c>
      <c r="B13" s="4"/>
      <c r="C13" s="4"/>
      <c r="D13" s="14" t="s">
        <v>6</v>
      </c>
      <c r="E13" s="4"/>
    </row>
    <row r="14" spans="1:5" x14ac:dyDescent="0.25">
      <c r="A14" s="8" t="s">
        <v>12</v>
      </c>
      <c r="B14" s="4"/>
      <c r="C14" s="4"/>
      <c r="D14" s="14" t="s">
        <v>6</v>
      </c>
      <c r="E14" s="4"/>
    </row>
    <row r="15" spans="1:5" x14ac:dyDescent="0.25">
      <c r="A15" s="8" t="s">
        <v>13</v>
      </c>
      <c r="B15" s="4"/>
      <c r="C15" s="4"/>
      <c r="D15" s="14" t="s">
        <v>6</v>
      </c>
      <c r="E15" s="4"/>
    </row>
    <row r="16" spans="1:5" x14ac:dyDescent="0.25">
      <c r="A16" s="7" t="s">
        <v>14</v>
      </c>
      <c r="B16" s="6">
        <v>2743425.98</v>
      </c>
      <c r="C16" s="4"/>
      <c r="D16" s="13">
        <f>D18+D19</f>
        <v>2498319.92</v>
      </c>
      <c r="E16" s="4"/>
    </row>
    <row r="17" spans="1:5" x14ac:dyDescent="0.25">
      <c r="A17" s="8" t="s">
        <v>15</v>
      </c>
      <c r="B17" s="4"/>
      <c r="C17" s="4"/>
      <c r="D17" s="14" t="s">
        <v>6</v>
      </c>
      <c r="E17" s="4"/>
    </row>
    <row r="18" spans="1:5" x14ac:dyDescent="0.25">
      <c r="A18" s="8" t="s">
        <v>16</v>
      </c>
      <c r="B18" s="6">
        <v>2547637.48</v>
      </c>
      <c r="C18" s="4"/>
      <c r="D18" s="13">
        <f>2533234.89-53.33-1332.87-210000</f>
        <v>2321848.69</v>
      </c>
      <c r="E18" s="4"/>
    </row>
    <row r="19" spans="1:5" x14ac:dyDescent="0.25">
      <c r="A19" s="8" t="s">
        <v>17</v>
      </c>
      <c r="B19" s="6">
        <v>195788.5</v>
      </c>
      <c r="C19" s="4"/>
      <c r="D19" s="26">
        <v>176471.23</v>
      </c>
      <c r="E19" s="4"/>
    </row>
    <row r="20" spans="1:5" x14ac:dyDescent="0.25">
      <c r="A20" s="8" t="s">
        <v>18</v>
      </c>
      <c r="B20" s="4"/>
      <c r="C20" s="4"/>
      <c r="D20" s="27" t="s">
        <v>6</v>
      </c>
      <c r="E20" s="4"/>
    </row>
    <row r="21" spans="1:5" x14ac:dyDescent="0.25">
      <c r="A21" s="7" t="s">
        <v>19</v>
      </c>
      <c r="B21" s="4"/>
      <c r="C21" s="4"/>
      <c r="D21" s="27" t="s">
        <v>6</v>
      </c>
      <c r="E21" s="4"/>
    </row>
    <row r="22" spans="1:5" x14ac:dyDescent="0.25">
      <c r="A22" s="7" t="s">
        <v>20</v>
      </c>
      <c r="B22" s="6">
        <v>11372900</v>
      </c>
      <c r="C22" s="4"/>
      <c r="D22" s="26">
        <v>12083287</v>
      </c>
      <c r="E22" s="4"/>
    </row>
    <row r="23" spans="1:5" x14ac:dyDescent="0.25">
      <c r="A23" s="7" t="s">
        <v>21</v>
      </c>
      <c r="B23" s="6">
        <v>1028122</v>
      </c>
      <c r="C23" s="4"/>
      <c r="D23" s="26">
        <v>288667</v>
      </c>
      <c r="E23" s="4"/>
    </row>
    <row r="24" spans="1:5" x14ac:dyDescent="0.25">
      <c r="A24" s="5" t="s">
        <v>22</v>
      </c>
      <c r="B24" s="4"/>
      <c r="C24" s="4"/>
      <c r="D24" s="27" t="s">
        <v>6</v>
      </c>
      <c r="E24" s="30"/>
    </row>
    <row r="25" spans="1:5" x14ac:dyDescent="0.25">
      <c r="A25" s="5" t="s">
        <v>23</v>
      </c>
      <c r="B25" s="4"/>
      <c r="C25" s="4"/>
      <c r="D25" s="27" t="s">
        <v>6</v>
      </c>
      <c r="E25" s="30"/>
    </row>
    <row r="26" spans="1:5" x14ac:dyDescent="0.25">
      <c r="A26" s="5" t="s">
        <v>24</v>
      </c>
      <c r="B26" s="4"/>
      <c r="C26" s="4"/>
      <c r="D26" s="27" t="s">
        <v>6</v>
      </c>
      <c r="E26" s="30"/>
    </row>
    <row r="27" spans="1:5" x14ac:dyDescent="0.25">
      <c r="A27" s="5" t="s">
        <v>25</v>
      </c>
      <c r="B27" s="4"/>
      <c r="C27" s="6">
        <v>465377</v>
      </c>
      <c r="D27" s="27" t="s">
        <v>6</v>
      </c>
      <c r="E27" s="28">
        <f>D29</f>
        <v>757398.17</v>
      </c>
    </row>
    <row r="28" spans="1:5" x14ac:dyDescent="0.25">
      <c r="A28" s="7" t="s">
        <v>26</v>
      </c>
      <c r="B28" s="4"/>
      <c r="C28" s="4"/>
      <c r="D28" s="27" t="s">
        <v>6</v>
      </c>
      <c r="E28" s="30"/>
    </row>
    <row r="29" spans="1:5" x14ac:dyDescent="0.25">
      <c r="A29" s="7" t="s">
        <v>27</v>
      </c>
      <c r="B29" s="6">
        <v>465377</v>
      </c>
      <c r="C29" s="4"/>
      <c r="D29" s="26">
        <v>757398.17</v>
      </c>
      <c r="E29" s="30"/>
    </row>
    <row r="30" spans="1:5" x14ac:dyDescent="0.25">
      <c r="A30" s="24" t="s">
        <v>28</v>
      </c>
      <c r="B30" s="4"/>
      <c r="C30" s="10">
        <v>15609824.98</v>
      </c>
      <c r="D30" s="27" t="s">
        <v>6</v>
      </c>
      <c r="E30" s="25">
        <f>E27+E9</f>
        <v>15627672.09</v>
      </c>
    </row>
    <row r="31" spans="1:5" x14ac:dyDescent="0.25">
      <c r="A31" s="3" t="s">
        <v>29</v>
      </c>
      <c r="B31" s="4"/>
      <c r="C31" s="4"/>
      <c r="D31" s="27" t="s">
        <v>6</v>
      </c>
      <c r="E31" s="30"/>
    </row>
    <row r="32" spans="1:5" x14ac:dyDescent="0.25">
      <c r="A32" s="5" t="s">
        <v>30</v>
      </c>
      <c r="B32" s="4"/>
      <c r="C32" s="4"/>
      <c r="D32" s="27" t="s">
        <v>6</v>
      </c>
      <c r="E32" s="30"/>
    </row>
    <row r="33" spans="1:5" x14ac:dyDescent="0.25">
      <c r="A33" s="5" t="s">
        <v>31</v>
      </c>
      <c r="B33" s="4"/>
      <c r="C33" s="6">
        <v>-9131489.3200000003</v>
      </c>
      <c r="D33" s="27" t="s">
        <v>6</v>
      </c>
      <c r="E33" s="28">
        <f>D34+D35+D36+D37</f>
        <v>-7263305.3399999999</v>
      </c>
    </row>
    <row r="34" spans="1:5" x14ac:dyDescent="0.25">
      <c r="A34" s="7" t="s">
        <v>32</v>
      </c>
      <c r="B34" s="6">
        <v>-7129313.5800000001</v>
      </c>
      <c r="C34" s="4"/>
      <c r="D34" s="26">
        <v>-5456752.2999999998</v>
      </c>
      <c r="E34" s="30"/>
    </row>
    <row r="35" spans="1:5" x14ac:dyDescent="0.25">
      <c r="A35" s="7" t="s">
        <v>33</v>
      </c>
      <c r="B35" s="6">
        <v>-1854025.74</v>
      </c>
      <c r="C35" s="4"/>
      <c r="D35" s="26">
        <f>-1719153.04+5000+10000</f>
        <v>-1704153.04</v>
      </c>
      <c r="E35" s="30"/>
    </row>
    <row r="36" spans="1:5" x14ac:dyDescent="0.25">
      <c r="A36" s="7" t="s">
        <v>34</v>
      </c>
      <c r="B36" s="6">
        <v>-31000</v>
      </c>
      <c r="C36" s="4"/>
      <c r="D36" s="26">
        <v>-15000</v>
      </c>
      <c r="E36" s="30"/>
    </row>
    <row r="37" spans="1:5" x14ac:dyDescent="0.25">
      <c r="A37" s="7" t="s">
        <v>35</v>
      </c>
      <c r="B37" s="6">
        <v>-117150</v>
      </c>
      <c r="C37" s="4"/>
      <c r="D37" s="26">
        <v>-87400</v>
      </c>
      <c r="E37" s="30"/>
    </row>
    <row r="38" spans="1:5" x14ac:dyDescent="0.25">
      <c r="A38" s="5" t="s">
        <v>36</v>
      </c>
      <c r="B38" s="4"/>
      <c r="C38" s="6">
        <v>-48837.82</v>
      </c>
      <c r="D38" s="27" t="s">
        <v>6</v>
      </c>
      <c r="E38" s="28">
        <v>-47337.82</v>
      </c>
    </row>
    <row r="39" spans="1:5" x14ac:dyDescent="0.25">
      <c r="A39" s="5" t="s">
        <v>37</v>
      </c>
      <c r="B39" s="4"/>
      <c r="C39" s="6">
        <v>-4487088.4000000004</v>
      </c>
      <c r="D39" s="27" t="s">
        <v>6</v>
      </c>
      <c r="E39" s="28">
        <v>-4487088.4000000004</v>
      </c>
    </row>
    <row r="40" spans="1:5" x14ac:dyDescent="0.25">
      <c r="A40" s="7" t="s">
        <v>38</v>
      </c>
      <c r="B40" s="6">
        <v>-3370439.15</v>
      </c>
      <c r="C40" s="4"/>
      <c r="D40" s="26">
        <v>-3370439.15</v>
      </c>
      <c r="E40" s="30"/>
    </row>
    <row r="41" spans="1:5" x14ac:dyDescent="0.25">
      <c r="A41" s="7" t="s">
        <v>39</v>
      </c>
      <c r="B41" s="6">
        <v>-817517.43</v>
      </c>
      <c r="C41" s="4"/>
      <c r="D41" s="26">
        <v>-817517.43</v>
      </c>
      <c r="E41" s="30"/>
    </row>
    <row r="42" spans="1:5" x14ac:dyDescent="0.25">
      <c r="A42" s="7" t="s">
        <v>40</v>
      </c>
      <c r="B42" s="6">
        <v>-59716.82</v>
      </c>
      <c r="C42" s="4"/>
      <c r="D42" s="26">
        <v>-59716.82</v>
      </c>
      <c r="E42" s="30"/>
    </row>
    <row r="43" spans="1:5" x14ac:dyDescent="0.25">
      <c r="A43" s="7" t="s">
        <v>41</v>
      </c>
      <c r="B43" s="6">
        <v>-210565</v>
      </c>
      <c r="C43" s="4"/>
      <c r="D43" s="26">
        <v>-210565</v>
      </c>
      <c r="E43" s="30"/>
    </row>
    <row r="44" spans="1:5" x14ac:dyDescent="0.25">
      <c r="A44" s="7" t="s">
        <v>42</v>
      </c>
      <c r="B44" s="6">
        <v>-28850</v>
      </c>
      <c r="C44" s="4"/>
      <c r="D44" s="26">
        <v>-28850</v>
      </c>
      <c r="E44" s="30"/>
    </row>
    <row r="45" spans="1:5" x14ac:dyDescent="0.25">
      <c r="A45" s="5" t="s">
        <v>43</v>
      </c>
      <c r="B45" s="4"/>
      <c r="C45" s="6">
        <v>-2539411.2999999998</v>
      </c>
      <c r="D45" s="27" t="s">
        <v>6</v>
      </c>
      <c r="E45" s="28">
        <v>-2656905.85</v>
      </c>
    </row>
    <row r="46" spans="1:5" x14ac:dyDescent="0.25">
      <c r="A46" s="7" t="s">
        <v>44</v>
      </c>
      <c r="B46" s="6">
        <v>-19960</v>
      </c>
      <c r="C46" s="4"/>
      <c r="D46" s="26">
        <v>-12960</v>
      </c>
      <c r="E46" s="30"/>
    </row>
    <row r="47" spans="1:5" x14ac:dyDescent="0.25">
      <c r="A47" s="7" t="s">
        <v>45</v>
      </c>
      <c r="B47" s="6">
        <v>-484451.3</v>
      </c>
      <c r="C47" s="4"/>
      <c r="D47" s="26">
        <v>-464501.3</v>
      </c>
      <c r="E47" s="30"/>
    </row>
    <row r="48" spans="1:5" x14ac:dyDescent="0.25">
      <c r="A48" s="7" t="s">
        <v>46</v>
      </c>
      <c r="B48" s="4"/>
      <c r="C48" s="4"/>
      <c r="D48" s="27" t="s">
        <v>6</v>
      </c>
      <c r="E48" s="30"/>
    </row>
    <row r="49" spans="1:5" x14ac:dyDescent="0.25">
      <c r="A49" s="7" t="s">
        <v>47</v>
      </c>
      <c r="B49" s="6">
        <v>-2035000</v>
      </c>
      <c r="C49" s="4"/>
      <c r="D49" s="26">
        <v>-2179444.5499999998</v>
      </c>
      <c r="E49" s="30"/>
    </row>
    <row r="50" spans="1:5" x14ac:dyDescent="0.25">
      <c r="A50" s="5" t="s">
        <v>48</v>
      </c>
      <c r="B50" s="4"/>
      <c r="C50" s="6">
        <v>5431.23</v>
      </c>
      <c r="D50" s="27" t="s">
        <v>6</v>
      </c>
      <c r="E50" s="28">
        <v>-658.77</v>
      </c>
    </row>
    <row r="51" spans="1:5" x14ac:dyDescent="0.25">
      <c r="A51" s="5" t="s">
        <v>49</v>
      </c>
      <c r="B51" s="4"/>
      <c r="C51" s="4"/>
      <c r="D51" s="27" t="s">
        <v>6</v>
      </c>
      <c r="E51" s="30"/>
    </row>
    <row r="52" spans="1:5" x14ac:dyDescent="0.25">
      <c r="A52" s="5" t="s">
        <v>50</v>
      </c>
      <c r="B52" s="4"/>
      <c r="C52" s="6">
        <v>-517444</v>
      </c>
      <c r="D52" s="27" t="s">
        <v>6</v>
      </c>
      <c r="E52" s="28">
        <v>-478758</v>
      </c>
    </row>
    <row r="53" spans="1:5" x14ac:dyDescent="0.25">
      <c r="A53" s="5" t="s">
        <v>51</v>
      </c>
      <c r="B53" s="4"/>
      <c r="C53" s="6">
        <v>-1885831.65</v>
      </c>
      <c r="D53" s="27" t="s">
        <v>6</v>
      </c>
      <c r="E53" s="28">
        <v>-1865508.68</v>
      </c>
    </row>
    <row r="54" spans="1:5" x14ac:dyDescent="0.25">
      <c r="A54" s="7" t="s">
        <v>52</v>
      </c>
      <c r="B54" s="6">
        <v>-804565.51</v>
      </c>
      <c r="C54" s="4"/>
      <c r="D54" s="26">
        <v>-804565.51</v>
      </c>
      <c r="E54" s="30"/>
    </row>
    <row r="55" spans="1:5" x14ac:dyDescent="0.25">
      <c r="A55" s="7" t="s">
        <v>53</v>
      </c>
      <c r="B55" s="6">
        <v>-1081266.1399999999</v>
      </c>
      <c r="C55" s="4"/>
      <c r="D55" s="26">
        <v>-1060943.17</v>
      </c>
      <c r="E55" s="30"/>
    </row>
    <row r="56" spans="1:5" x14ac:dyDescent="0.25">
      <c r="A56" s="9" t="s">
        <v>54</v>
      </c>
      <c r="B56" s="4"/>
      <c r="C56" s="10">
        <v>-18604671.260000002</v>
      </c>
      <c r="D56" s="14" t="s">
        <v>6</v>
      </c>
      <c r="E56" s="10">
        <f>SUM(E33:E55)</f>
        <v>-16799562.859999999</v>
      </c>
    </row>
    <row r="57" spans="1:5" x14ac:dyDescent="0.25">
      <c r="A57" s="23" t="s">
        <v>55</v>
      </c>
      <c r="B57" s="4"/>
      <c r="C57" s="10">
        <v>-2994846.28</v>
      </c>
      <c r="D57" s="14" t="s">
        <v>6</v>
      </c>
      <c r="E57" s="10">
        <f>E30+E56</f>
        <v>-1171890.7699999996</v>
      </c>
    </row>
    <row r="58" spans="1:5" x14ac:dyDescent="0.25">
      <c r="A58" s="3" t="s">
        <v>56</v>
      </c>
      <c r="B58" s="4"/>
      <c r="C58" s="4"/>
      <c r="D58" s="14" t="s">
        <v>6</v>
      </c>
      <c r="E58" s="4"/>
    </row>
    <row r="59" spans="1:5" x14ac:dyDescent="0.25">
      <c r="A59" s="42" t="s">
        <v>57</v>
      </c>
      <c r="B59" s="36" t="s">
        <v>6</v>
      </c>
      <c r="C59" s="36" t="s">
        <v>6</v>
      </c>
      <c r="D59" s="15" t="s">
        <v>6</v>
      </c>
      <c r="E59" s="36" t="s">
        <v>6</v>
      </c>
    </row>
    <row r="60" spans="1:5" x14ac:dyDescent="0.25">
      <c r="A60" s="43"/>
      <c r="B60" s="37"/>
      <c r="C60" s="37"/>
      <c r="D60" s="16"/>
      <c r="E60" s="37"/>
    </row>
    <row r="61" spans="1:5" x14ac:dyDescent="0.25">
      <c r="A61" s="5" t="s">
        <v>58</v>
      </c>
      <c r="B61" s="4"/>
      <c r="C61" s="6">
        <v>8060</v>
      </c>
      <c r="D61" s="14" t="s">
        <v>6</v>
      </c>
      <c r="E61" s="6">
        <v>8060</v>
      </c>
    </row>
    <row r="62" spans="1:5" x14ac:dyDescent="0.25">
      <c r="A62" s="38" t="s">
        <v>59</v>
      </c>
      <c r="B62" s="36" t="s">
        <v>6</v>
      </c>
      <c r="C62" s="36" t="s">
        <v>6</v>
      </c>
      <c r="D62" s="15" t="s">
        <v>6</v>
      </c>
      <c r="E62" s="36" t="s">
        <v>6</v>
      </c>
    </row>
    <row r="63" spans="1:5" x14ac:dyDescent="0.25">
      <c r="A63" s="39"/>
      <c r="B63" s="37"/>
      <c r="C63" s="37"/>
      <c r="D63" s="16"/>
      <c r="E63" s="37"/>
    </row>
    <row r="64" spans="1:5" x14ac:dyDescent="0.25">
      <c r="A64" s="7" t="s">
        <v>60</v>
      </c>
      <c r="B64" s="4"/>
      <c r="C64" s="4"/>
      <c r="D64" s="14" t="s">
        <v>6</v>
      </c>
      <c r="E64" s="4"/>
    </row>
    <row r="65" spans="1:5" x14ac:dyDescent="0.25">
      <c r="A65" s="7" t="s">
        <v>61</v>
      </c>
      <c r="B65" s="4"/>
      <c r="C65" s="4"/>
      <c r="D65" s="14" t="s">
        <v>6</v>
      </c>
      <c r="E65" s="4"/>
    </row>
    <row r="66" spans="1:5" x14ac:dyDescent="0.25">
      <c r="A66" s="38" t="s">
        <v>62</v>
      </c>
      <c r="B66" s="40">
        <v>8060</v>
      </c>
      <c r="C66" s="36" t="s">
        <v>6</v>
      </c>
      <c r="D66" s="17">
        <v>8060</v>
      </c>
      <c r="E66" s="36" t="s">
        <v>6</v>
      </c>
    </row>
    <row r="67" spans="1:5" x14ac:dyDescent="0.25">
      <c r="A67" s="39"/>
      <c r="B67" s="41"/>
      <c r="C67" s="37"/>
      <c r="D67" s="18"/>
      <c r="E67" s="37"/>
    </row>
    <row r="68" spans="1:5" x14ac:dyDescent="0.25">
      <c r="A68" s="5" t="s">
        <v>63</v>
      </c>
      <c r="B68" s="4"/>
      <c r="C68" s="6">
        <v>-16521.27</v>
      </c>
      <c r="D68" s="14" t="s">
        <v>6</v>
      </c>
      <c r="E68" s="6">
        <v>-16521.27</v>
      </c>
    </row>
    <row r="69" spans="1:5" x14ac:dyDescent="0.25">
      <c r="A69" s="7" t="s">
        <v>64</v>
      </c>
      <c r="B69" s="6">
        <v>-16521.27</v>
      </c>
      <c r="C69" s="4"/>
      <c r="D69" s="13">
        <v>-16521.27</v>
      </c>
      <c r="E69" s="4"/>
    </row>
    <row r="70" spans="1:5" x14ac:dyDescent="0.25">
      <c r="A70" s="7" t="s">
        <v>65</v>
      </c>
      <c r="B70" s="4"/>
      <c r="C70" s="4"/>
      <c r="D70" s="14" t="s">
        <v>6</v>
      </c>
      <c r="E70" s="4"/>
    </row>
    <row r="71" spans="1:5" x14ac:dyDescent="0.25">
      <c r="A71" s="7" t="s">
        <v>66</v>
      </c>
      <c r="B71" s="4"/>
      <c r="C71" s="4"/>
      <c r="D71" s="14" t="s">
        <v>6</v>
      </c>
      <c r="E71" s="4"/>
    </row>
    <row r="72" spans="1:5" x14ac:dyDescent="0.25">
      <c r="A72" s="5" t="s">
        <v>67</v>
      </c>
      <c r="B72" s="4"/>
      <c r="C72" s="4"/>
      <c r="D72" s="14" t="s">
        <v>6</v>
      </c>
      <c r="E72" s="4"/>
    </row>
    <row r="73" spans="1:5" ht="26.25" x14ac:dyDescent="0.25">
      <c r="A73" s="9" t="s">
        <v>68</v>
      </c>
      <c r="B73" s="4"/>
      <c r="C73" s="10">
        <v>-8461.27</v>
      </c>
      <c r="D73" s="29" t="s">
        <v>6</v>
      </c>
      <c r="E73" s="10">
        <v>-8461.27</v>
      </c>
    </row>
    <row r="74" spans="1:5" x14ac:dyDescent="0.25">
      <c r="A74" s="3" t="s">
        <v>69</v>
      </c>
      <c r="B74" s="4"/>
      <c r="C74" s="4"/>
      <c r="D74" s="14" t="s">
        <v>6</v>
      </c>
      <c r="E74" s="4"/>
    </row>
    <row r="75" spans="1:5" x14ac:dyDescent="0.25">
      <c r="A75" s="5" t="s">
        <v>70</v>
      </c>
      <c r="B75" s="4"/>
      <c r="C75" s="4"/>
      <c r="D75" s="14" t="s">
        <v>6</v>
      </c>
      <c r="E75" s="4"/>
    </row>
    <row r="76" spans="1:5" x14ac:dyDescent="0.25">
      <c r="A76" s="7" t="s">
        <v>71</v>
      </c>
      <c r="B76" s="4"/>
      <c r="C76" s="4"/>
      <c r="D76" s="14" t="s">
        <v>6</v>
      </c>
      <c r="E76" s="4"/>
    </row>
    <row r="77" spans="1:5" x14ac:dyDescent="0.25">
      <c r="A77" s="7" t="s">
        <v>72</v>
      </c>
      <c r="B77" s="4"/>
      <c r="C77" s="4"/>
      <c r="D77" s="14" t="s">
        <v>6</v>
      </c>
      <c r="E77" s="4"/>
    </row>
    <row r="78" spans="1:5" x14ac:dyDescent="0.25">
      <c r="A78" s="7" t="s">
        <v>73</v>
      </c>
      <c r="B78" s="4"/>
      <c r="C78" s="4"/>
      <c r="D78" s="14" t="s">
        <v>6</v>
      </c>
      <c r="E78" s="4"/>
    </row>
    <row r="79" spans="1:5" x14ac:dyDescent="0.25">
      <c r="A79" s="5" t="s">
        <v>74</v>
      </c>
      <c r="B79" s="4"/>
      <c r="C79" s="4"/>
      <c r="D79" s="14" t="s">
        <v>6</v>
      </c>
      <c r="E79" s="4"/>
    </row>
    <row r="80" spans="1:5" x14ac:dyDescent="0.25">
      <c r="A80" s="7" t="s">
        <v>71</v>
      </c>
      <c r="B80" s="4"/>
      <c r="C80" s="4"/>
      <c r="D80" s="14" t="s">
        <v>6</v>
      </c>
      <c r="E80" s="4"/>
    </row>
    <row r="81" spans="1:6" x14ac:dyDescent="0.25">
      <c r="A81" s="7" t="s">
        <v>75</v>
      </c>
      <c r="B81" s="4"/>
      <c r="C81" s="4"/>
      <c r="D81" s="14" t="s">
        <v>6</v>
      </c>
      <c r="E81" s="4"/>
    </row>
    <row r="82" spans="1:6" x14ac:dyDescent="0.25">
      <c r="A82" s="7" t="s">
        <v>73</v>
      </c>
      <c r="B82" s="4"/>
      <c r="C82" s="4"/>
      <c r="D82" s="14" t="s">
        <v>6</v>
      </c>
      <c r="E82" s="4"/>
    </row>
    <row r="83" spans="1:6" x14ac:dyDescent="0.25">
      <c r="A83" s="9" t="s">
        <v>76</v>
      </c>
      <c r="B83" s="4"/>
      <c r="C83" s="4"/>
      <c r="D83" s="14" t="s">
        <v>6</v>
      </c>
      <c r="E83" s="4"/>
    </row>
    <row r="84" spans="1:6" x14ac:dyDescent="0.25">
      <c r="A84" s="3" t="s">
        <v>77</v>
      </c>
      <c r="B84" s="4"/>
      <c r="C84" s="4"/>
      <c r="D84" s="14" t="s">
        <v>6</v>
      </c>
      <c r="E84" s="4"/>
    </row>
    <row r="85" spans="1:6" x14ac:dyDescent="0.25">
      <c r="A85" s="42" t="s">
        <v>78</v>
      </c>
      <c r="B85" s="36" t="s">
        <v>6</v>
      </c>
      <c r="C85" s="40">
        <v>651917.43000000005</v>
      </c>
      <c r="D85" s="15" t="s">
        <v>6</v>
      </c>
      <c r="E85" s="40">
        <v>964760.17</v>
      </c>
    </row>
    <row r="86" spans="1:6" x14ac:dyDescent="0.25">
      <c r="A86" s="43"/>
      <c r="B86" s="37"/>
      <c r="C86" s="41"/>
      <c r="D86" s="16"/>
      <c r="E86" s="41"/>
    </row>
    <row r="87" spans="1:6" x14ac:dyDescent="0.25">
      <c r="A87" s="42" t="s">
        <v>79</v>
      </c>
      <c r="B87" s="36" t="s">
        <v>6</v>
      </c>
      <c r="C87" s="40">
        <v>-337990</v>
      </c>
      <c r="D87" s="15" t="s">
        <v>6</v>
      </c>
      <c r="E87" s="40">
        <v>-519305.35</v>
      </c>
    </row>
    <row r="88" spans="1:6" x14ac:dyDescent="0.25">
      <c r="A88" s="43"/>
      <c r="B88" s="37"/>
      <c r="C88" s="41"/>
      <c r="D88" s="16"/>
      <c r="E88" s="41"/>
    </row>
    <row r="89" spans="1:6" x14ac:dyDescent="0.25">
      <c r="A89" s="9" t="s">
        <v>80</v>
      </c>
      <c r="B89" s="4"/>
      <c r="C89" s="10">
        <v>313927.43</v>
      </c>
      <c r="D89" s="14" t="s">
        <v>6</v>
      </c>
      <c r="E89" s="10">
        <v>445454.82</v>
      </c>
    </row>
    <row r="90" spans="1:6" x14ac:dyDescent="0.25">
      <c r="A90" s="3" t="s">
        <v>81</v>
      </c>
      <c r="B90" s="4"/>
      <c r="C90" s="6">
        <v>-2689380.12</v>
      </c>
      <c r="D90" s="14" t="s">
        <v>6</v>
      </c>
      <c r="E90" s="6">
        <f>E89+E73+E57</f>
        <v>-734897.21999999951</v>
      </c>
    </row>
    <row r="91" spans="1:6" x14ac:dyDescent="0.25">
      <c r="A91" s="3" t="s">
        <v>82</v>
      </c>
      <c r="B91" s="4"/>
      <c r="C91" s="4"/>
      <c r="D91" s="14" t="s">
        <v>6</v>
      </c>
      <c r="E91" s="4"/>
    </row>
    <row r="92" spans="1:6" x14ac:dyDescent="0.25">
      <c r="A92" s="11" t="s">
        <v>83</v>
      </c>
      <c r="B92" s="4"/>
      <c r="C92" s="10">
        <v>-2689380.12</v>
      </c>
      <c r="D92" s="14" t="s">
        <v>6</v>
      </c>
      <c r="E92" s="25">
        <f>E90</f>
        <v>-734897.21999999951</v>
      </c>
      <c r="F92" s="22"/>
    </row>
  </sheetData>
  <mergeCells count="27">
    <mergeCell ref="E85:E86"/>
    <mergeCell ref="E87:E88"/>
    <mergeCell ref="A85:A86"/>
    <mergeCell ref="B85:B86"/>
    <mergeCell ref="C85:C86"/>
    <mergeCell ref="A87:A88"/>
    <mergeCell ref="B87:B88"/>
    <mergeCell ref="C87:C88"/>
    <mergeCell ref="E59:E60"/>
    <mergeCell ref="E62:E63"/>
    <mergeCell ref="A66:A67"/>
    <mergeCell ref="B66:B67"/>
    <mergeCell ref="C66:C67"/>
    <mergeCell ref="E66:E67"/>
    <mergeCell ref="A59:A60"/>
    <mergeCell ref="B59:B60"/>
    <mergeCell ref="C59:C60"/>
    <mergeCell ref="A62:A63"/>
    <mergeCell ref="B62:B63"/>
    <mergeCell ref="C62:C63"/>
    <mergeCell ref="B5:C5"/>
    <mergeCell ref="D5:E5"/>
    <mergeCell ref="D6:E6"/>
    <mergeCell ref="A2:E2"/>
    <mergeCell ref="A3:E3"/>
    <mergeCell ref="B6:C6"/>
    <mergeCell ref="A4:E4"/>
  </mergeCells>
  <pageMargins left="0.7" right="0.7" top="0.75" bottom="0.75" header="0.3" footer="0.3"/>
  <pageSetup paperSize="9" scale="5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Budget Economico Annuale PREC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2020-11-23T08:54:40Z</dcterms:created>
  <dcterms:modified xsi:type="dcterms:W3CDTF">2021-05-03T14:53:58Z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